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65" tabRatio="601" activeTab="0"/>
  </bookViews>
  <sheets>
    <sheet name="MAYO 2023" sheetId="1" r:id="rId1"/>
  </sheets>
  <definedNames>
    <definedName name="_xlfn._FV" hidden="1">#NAME?</definedName>
    <definedName name="_xlnm.Print_Area" localSheetId="0">'MAYO 2023'!$A$1:$B$55</definedName>
  </definedNames>
  <calcPr fullCalcOnLoad="1"/>
</workbook>
</file>

<file path=xl/sharedStrings.xml><?xml version="1.0" encoding="utf-8"?>
<sst xmlns="http://schemas.openxmlformats.org/spreadsheetml/2006/main" count="40" uniqueCount="39">
  <si>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</si>
  <si>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</si>
  <si>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</si>
  <si>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</si>
  <si>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</si>
  <si>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</si>
  <si>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</si>
  <si>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</si>
  <si>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</si>
  <si>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</si>
  <si>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</si>
  <si>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</si>
  <si>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</si>
  <si>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</si>
  <si>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</si>
  <si>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</si>
  <si>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</si>
  <si>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</si>
  <si>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</si>
  <si>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</si>
  <si>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</si>
  <si>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</si>
  <si>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</si>
  <si>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</si>
  <si>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</si>
  <si>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</si>
  <si>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</si>
  <si>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</si>
  <si>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</si>
  <si>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</si>
  <si>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</si>
  <si>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</si>
  <si>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</si>
  <si>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</si>
  <si>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</si>
  <si>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</si>
  <si>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</si>
  <si>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</si>
  <si>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>Al 31 de Mayo del 2023</t>
  </si>
</sst>
</file>

<file path=xl/styles.xml><?xml version="1.0" encoding="utf-8"?>
<styleSheet xmlns="http://schemas.openxmlformats.org/spreadsheetml/2006/main">
  <numFmts count="5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0000_);\(#,##0.000000000\)"/>
    <numFmt numFmtId="195" formatCode="#,##0.0_);\(#,##0.0\)"/>
    <numFmt numFmtId="196" formatCode="###,###,##0.00;\(###,###,##0.00\)"/>
    <numFmt numFmtId="197" formatCode="0000"/>
    <numFmt numFmtId="198" formatCode="00"/>
    <numFmt numFmtId="199" formatCode="dd/mm/yyyy;@"/>
    <numFmt numFmtId="200" formatCode="ddd\-dd\-mmm\-yy"/>
    <numFmt numFmtId="201" formatCode="ddd\-dd\-mmm\-yyyy"/>
    <numFmt numFmtId="202" formatCode="d\-mmm\-yyyy"/>
    <numFmt numFmtId="203" formatCode="dd\-mmmm\-yyyy"/>
    <numFmt numFmtId="204" formatCode="dd\-mmm\-yyyy"/>
    <numFmt numFmtId="205" formatCode="_(* #,##0.0_);_(* \(#,##0.0\);_(* &quot;-&quot;??_);_(@_)"/>
    <numFmt numFmtId="206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39" fontId="0" fillId="33" borderId="0" xfId="0" applyNumberFormat="1" applyFill="1" applyBorder="1" applyAlignment="1">
      <alignment vertical="center"/>
    </xf>
    <xf numFmtId="39" fontId="6" fillId="33" borderId="0" xfId="0" applyNumberFormat="1" applyFont="1" applyFill="1" applyBorder="1" applyAlignment="1">
      <alignment vertical="center"/>
    </xf>
    <xf numFmtId="39" fontId="4" fillId="33" borderId="0" xfId="0" applyNumberFormat="1" applyFont="1" applyFill="1" applyBorder="1" applyAlignment="1">
      <alignment horizontal="center" vertical="center"/>
    </xf>
    <xf numFmtId="39" fontId="6" fillId="33" borderId="0" xfId="0" applyNumberFormat="1" applyFont="1" applyFill="1" applyBorder="1" applyAlignment="1">
      <alignment horizontal="center" vertical="center"/>
    </xf>
    <xf numFmtId="39" fontId="0" fillId="33" borderId="0" xfId="0" applyNumberForma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7" fillId="0" borderId="0" xfId="0" applyNumberFormat="1" applyFont="1" applyFill="1" applyAlignment="1">
      <alignment horizontal="left" vertical="center"/>
    </xf>
    <xf numFmtId="39" fontId="9" fillId="0" borderId="0" xfId="0" applyNumberFormat="1" applyFont="1" applyFill="1" applyAlignment="1">
      <alignment horizontal="left" vertical="center"/>
    </xf>
    <xf numFmtId="43" fontId="0" fillId="0" borderId="0" xfId="53" applyFont="1" applyAlignment="1">
      <alignment/>
    </xf>
    <xf numFmtId="0" fontId="0" fillId="0" borderId="0" xfId="0" applyFill="1" applyBorder="1" applyAlignment="1">
      <alignment vertical="center"/>
    </xf>
    <xf numFmtId="43" fontId="6" fillId="33" borderId="0" xfId="51" applyFont="1" applyFill="1" applyBorder="1" applyAlignment="1">
      <alignment vertical="center"/>
    </xf>
    <xf numFmtId="39" fontId="0" fillId="0" borderId="0" xfId="0" applyNumberFormat="1" applyFill="1" applyAlignment="1">
      <alignment vertical="center"/>
    </xf>
    <xf numFmtId="43" fontId="6" fillId="0" borderId="0" xfId="51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43" fontId="6" fillId="33" borderId="0" xfId="51" applyFont="1" applyFill="1" applyBorder="1" applyAlignment="1">
      <alignment horizontal="center" vertical="center"/>
    </xf>
    <xf numFmtId="43" fontId="12" fillId="0" borderId="0" xfId="5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206" fontId="6" fillId="0" borderId="0" xfId="0" applyNumberFormat="1" applyFont="1" applyFill="1" applyBorder="1" applyAlignment="1">
      <alignment vertical="center"/>
    </xf>
    <xf numFmtId="206" fontId="9" fillId="0" borderId="0" xfId="51" applyNumberFormat="1" applyFont="1" applyFill="1" applyBorder="1" applyAlignment="1">
      <alignment vertical="center"/>
    </xf>
    <xf numFmtId="206" fontId="7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Alignment="1">
      <alignment/>
    </xf>
    <xf numFmtId="206" fontId="7" fillId="0" borderId="0" xfId="51" applyNumberFormat="1" applyFont="1" applyFill="1" applyBorder="1" applyAlignment="1">
      <alignment horizontal="center" vertical="center"/>
    </xf>
    <xf numFmtId="206" fontId="12" fillId="0" borderId="0" xfId="51" applyNumberFormat="1" applyFont="1" applyFill="1" applyBorder="1" applyAlignment="1">
      <alignment horizontal="right"/>
    </xf>
    <xf numFmtId="206" fontId="7" fillId="0" borderId="10" xfId="51" applyNumberFormat="1" applyFont="1" applyFill="1" applyBorder="1" applyAlignment="1">
      <alignment horizontal="right" vertical="center"/>
    </xf>
    <xf numFmtId="206" fontId="9" fillId="0" borderId="11" xfId="51" applyNumberFormat="1" applyFont="1" applyFill="1" applyBorder="1" applyAlignment="1">
      <alignment vertical="center"/>
    </xf>
    <xf numFmtId="206" fontId="7" fillId="0" borderId="12" xfId="51" applyNumberFormat="1" applyFont="1" applyFill="1" applyBorder="1" applyAlignment="1">
      <alignment vertical="center"/>
    </xf>
    <xf numFmtId="206" fontId="6" fillId="0" borderId="0" xfId="51" applyNumberFormat="1" applyFont="1" applyFill="1" applyBorder="1" applyAlignment="1">
      <alignment vertical="center"/>
    </xf>
    <xf numFmtId="206" fontId="7" fillId="0" borderId="10" xfId="51" applyNumberFormat="1" applyFont="1" applyFill="1" applyBorder="1" applyAlignment="1">
      <alignment vertical="center"/>
    </xf>
    <xf numFmtId="206" fontId="9" fillId="0" borderId="13" xfId="51" applyNumberFormat="1" applyFont="1" applyFill="1" applyBorder="1" applyAlignment="1">
      <alignment vertical="center"/>
    </xf>
    <xf numFmtId="206" fontId="9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Border="1" applyAlignment="1">
      <alignment horizontal="left" vertical="center"/>
    </xf>
    <xf numFmtId="206" fontId="12" fillId="0" borderId="0" xfId="51" applyNumberFormat="1" applyFont="1" applyFill="1" applyAlignment="1">
      <alignment horizontal="right"/>
    </xf>
    <xf numFmtId="3" fontId="12" fillId="0" borderId="0" xfId="51" applyNumberFormat="1" applyFont="1" applyFill="1" applyBorder="1" applyAlignment="1">
      <alignment horizontal="right"/>
    </xf>
    <xf numFmtId="43" fontId="9" fillId="0" borderId="0" xfId="51" applyFont="1" applyFill="1" applyBorder="1" applyAlignment="1">
      <alignment vertical="center"/>
    </xf>
    <xf numFmtId="206" fontId="9" fillId="0" borderId="0" xfId="51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2 2 2" xfId="56"/>
    <cellStyle name="Millares 2 3" xfId="57"/>
    <cellStyle name="Millares 3" xfId="58"/>
    <cellStyle name="Millares 4" xfId="59"/>
    <cellStyle name="Millares 5" xfId="60"/>
    <cellStyle name="Currency" xfId="61"/>
    <cellStyle name="Currency [0]" xfId="62"/>
    <cellStyle name="Moneda 2" xfId="63"/>
    <cellStyle name="Neutral" xfId="64"/>
    <cellStyle name="Normal 13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3 2" xfId="72"/>
    <cellStyle name="Normal 3 3" xfId="73"/>
    <cellStyle name="Normal 4" xfId="74"/>
    <cellStyle name="Normal 8 4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3171825</xdr:colOff>
      <xdr:row>0</xdr:row>
      <xdr:rowOff>161925</xdr:rowOff>
    </xdr:from>
    <xdr:to>
      <xdr:col>0</xdr:col>
      <xdr:colOff>5648325</xdr:colOff>
      <xdr:row>6</xdr:row>
      <xdr:rowOff>238125</xdr:rowOff>
    </xdr:to>
    <xdr:pic>
      <xdr:nvPicPr>
        <xdr:cNvPr id="1" name="Imagen 2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1"/>
        <a:srcRect r="54139"/>
        <a:stretch>
          <a:fillRect/>
        </a:stretch>
      </xdr:blipFill>
      <xdr:spPr>
        <a:xfrm>
          <a:off x="3171825" y="161925"/>
          <a:ext cx="2476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tabSelected="1" zoomScalePageLayoutView="0" workbookViewId="0" topLeftCell="A1">
      <selection activeCell="D22" sqref="D22"/>
    </sheetView>
  </sheetViews>
  <sheetFormatPr defaultColWidth="9.140625" defaultRowHeight="12.75"/>
  <cols>
    <col min="1" max="1" width="88.7109375" style="2" customWidth="1"/>
    <col min="2" max="2" width="40.8515625" style="38" customWidth="1"/>
    <col min="3" max="3" width="12.8515625" style="5" bestFit="1" customWidth="1"/>
    <col min="4" max="4" width="25.00390625" style="5" bestFit="1" customWidth="1"/>
    <col min="5" max="5" width="24.140625" style="5" bestFit="1" customWidth="1"/>
    <col min="6" max="8" width="9.140625" style="5" customWidth="1"/>
    <col min="9" max="9" width="20.57421875" style="19" customWidth="1"/>
    <col min="10" max="59" width="9.140625" style="4" customWidth="1"/>
    <col min="60" max="16384" width="9.140625" style="1" customWidth="1"/>
  </cols>
  <sheetData>
    <row r="1" spans="1:9" s="4" customFormat="1" ht="20.25">
      <c r="A1" s="6"/>
      <c r="B1" s="38"/>
      <c r="C1" s="5"/>
      <c r="D1" s="5"/>
      <c r="E1" s="5"/>
      <c r="F1" s="5"/>
      <c r="G1" s="5"/>
      <c r="H1" s="5"/>
      <c r="I1" s="19"/>
    </row>
    <row r="2" spans="1:9" s="4" customFormat="1" ht="20.25">
      <c r="A2" s="6"/>
      <c r="B2" s="38"/>
      <c r="C2" s="5"/>
      <c r="D2" s="5"/>
      <c r="E2" s="5"/>
      <c r="F2" s="5"/>
      <c r="G2" s="5"/>
      <c r="H2" s="5"/>
      <c r="I2" s="19"/>
    </row>
    <row r="3" spans="1:9" s="4" customFormat="1" ht="20.25">
      <c r="A3" s="6"/>
      <c r="B3" s="38"/>
      <c r="C3" s="5"/>
      <c r="D3" s="5"/>
      <c r="E3" s="5"/>
      <c r="F3" s="5"/>
      <c r="G3" s="5"/>
      <c r="H3" s="5"/>
      <c r="I3" s="19"/>
    </row>
    <row r="4" spans="1:9" s="4" customFormat="1" ht="20.25">
      <c r="A4" s="6"/>
      <c r="B4" s="38"/>
      <c r="C4" s="5"/>
      <c r="D4" s="5"/>
      <c r="E4" s="5"/>
      <c r="F4" s="5"/>
      <c r="G4" s="5"/>
      <c r="H4" s="5"/>
      <c r="I4" s="19"/>
    </row>
    <row r="5" spans="1:9" s="4" customFormat="1" ht="20.25">
      <c r="A5" s="6"/>
      <c r="B5" s="38"/>
      <c r="C5" s="5"/>
      <c r="D5" s="5"/>
      <c r="E5" s="5"/>
      <c r="F5" s="5"/>
      <c r="G5" s="5"/>
      <c r="H5" s="29"/>
      <c r="I5" s="31"/>
    </row>
    <row r="6" spans="1:9" s="4" customFormat="1" ht="20.25">
      <c r="A6" s="6"/>
      <c r="B6" s="38"/>
      <c r="C6" s="5"/>
      <c r="D6" s="5"/>
      <c r="E6" s="5"/>
      <c r="F6" s="5"/>
      <c r="G6" s="5"/>
      <c r="H6" s="29"/>
      <c r="I6" s="31"/>
    </row>
    <row r="7" spans="1:9" s="4" customFormat="1" ht="20.25">
      <c r="A7" s="6"/>
      <c r="B7" s="38"/>
      <c r="C7" s="5"/>
      <c r="D7" s="5"/>
      <c r="E7" s="5"/>
      <c r="F7" s="5"/>
      <c r="G7" s="5"/>
      <c r="H7" s="29"/>
      <c r="I7" s="31"/>
    </row>
    <row r="8" spans="1:9" s="4" customFormat="1" ht="20.25">
      <c r="A8" s="6"/>
      <c r="B8" s="38"/>
      <c r="C8" s="5"/>
      <c r="D8" s="5"/>
      <c r="E8" s="5"/>
      <c r="F8" s="5"/>
      <c r="G8" s="5"/>
      <c r="H8" s="29"/>
      <c r="I8" s="31"/>
    </row>
    <row r="9" spans="1:9" s="4" customFormat="1" ht="20.25">
      <c r="A9" s="55" t="s">
        <v>21</v>
      </c>
      <c r="B9" s="55"/>
      <c r="C9" s="5"/>
      <c r="D9" s="5"/>
      <c r="E9" s="5"/>
      <c r="F9" s="5"/>
      <c r="G9" s="5"/>
      <c r="H9" s="29"/>
      <c r="I9" s="31"/>
    </row>
    <row r="10" spans="1:9" s="4" customFormat="1" ht="20.25">
      <c r="A10" s="55" t="s">
        <v>38</v>
      </c>
      <c r="B10" s="55"/>
      <c r="C10" s="5"/>
      <c r="D10" s="5"/>
      <c r="E10" s="5"/>
      <c r="F10" s="5"/>
      <c r="G10" s="5"/>
      <c r="H10" s="29"/>
      <c r="I10" s="31"/>
    </row>
    <row r="11" spans="1:9" s="4" customFormat="1" ht="18">
      <c r="A11" s="56" t="s">
        <v>35</v>
      </c>
      <c r="B11" s="56"/>
      <c r="C11" s="5"/>
      <c r="D11" s="5"/>
      <c r="E11" s="5"/>
      <c r="F11" s="5"/>
      <c r="G11" s="5"/>
      <c r="H11" s="29"/>
      <c r="I11" s="31"/>
    </row>
    <row r="12" spans="1:9" s="4" customFormat="1" ht="20.25">
      <c r="A12" s="25"/>
      <c r="B12" s="39"/>
      <c r="C12" s="5"/>
      <c r="D12" s="5"/>
      <c r="E12" s="5"/>
      <c r="F12" s="5"/>
      <c r="G12" s="5"/>
      <c r="H12" s="29"/>
      <c r="I12" s="31"/>
    </row>
    <row r="13" spans="1:9" s="3" customFormat="1" ht="16.5" customHeight="1">
      <c r="A13" s="24" t="s">
        <v>0</v>
      </c>
      <c r="B13" s="40"/>
      <c r="I13" s="16"/>
    </row>
    <row r="14" spans="1:9" s="8" customFormat="1" ht="20.25">
      <c r="A14" s="22" t="s">
        <v>1</v>
      </c>
      <c r="B14" s="41"/>
      <c r="I14" s="17"/>
    </row>
    <row r="15" spans="1:9" s="7" customFormat="1" ht="20.25">
      <c r="A15" s="20" t="s">
        <v>29</v>
      </c>
      <c r="B15" s="52">
        <v>307570979.45</v>
      </c>
      <c r="I15" s="18"/>
    </row>
    <row r="16" spans="1:9" s="7" customFormat="1" ht="20.25">
      <c r="A16" s="20" t="s">
        <v>28</v>
      </c>
      <c r="B16" s="42">
        <v>0</v>
      </c>
      <c r="D16" s="34"/>
      <c r="I16" s="18"/>
    </row>
    <row r="17" spans="1:9" s="7" customFormat="1" ht="20.25">
      <c r="A17" s="20" t="s">
        <v>30</v>
      </c>
      <c r="B17" s="42">
        <f>238454.4+303910.84</f>
        <v>542365.24</v>
      </c>
      <c r="D17" s="34"/>
      <c r="I17" s="18"/>
    </row>
    <row r="18" spans="1:9" s="3" customFormat="1" ht="20.25">
      <c r="A18" s="20" t="s">
        <v>2</v>
      </c>
      <c r="B18" s="51">
        <v>10206467.56</v>
      </c>
      <c r="D18" s="30"/>
      <c r="I18" s="16"/>
    </row>
    <row r="19" spans="1:9" s="3" customFormat="1" ht="20.25">
      <c r="A19" s="22" t="s">
        <v>3</v>
      </c>
      <c r="B19" s="43">
        <f>SUM(B15:B18)</f>
        <v>318319812.25</v>
      </c>
      <c r="D19" s="30"/>
      <c r="E19" s="33"/>
      <c r="I19" s="16"/>
    </row>
    <row r="20" spans="1:9" s="3" customFormat="1" ht="20.25">
      <c r="A20" s="22"/>
      <c r="B20" s="38"/>
      <c r="D20" s="30"/>
      <c r="I20" s="16"/>
    </row>
    <row r="21" spans="1:9" s="3" customFormat="1" ht="20.25">
      <c r="A21" s="22" t="s">
        <v>4</v>
      </c>
      <c r="B21" s="38"/>
      <c r="D21" s="30"/>
      <c r="E21" s="33"/>
      <c r="I21" s="16"/>
    </row>
    <row r="22" spans="1:9" s="3" customFormat="1" ht="20.25">
      <c r="A22" s="20" t="s">
        <v>5</v>
      </c>
      <c r="B22" s="38">
        <v>101192149.53000002</v>
      </c>
      <c r="D22" s="36"/>
      <c r="I22" s="16"/>
    </row>
    <row r="23" spans="1:9" s="3" customFormat="1" ht="20.25">
      <c r="A23" s="20" t="s">
        <v>8</v>
      </c>
      <c r="B23" s="42">
        <v>145618730000</v>
      </c>
      <c r="D23" s="37"/>
      <c r="I23" s="16"/>
    </row>
    <row r="24" spans="1:9" s="3" customFormat="1" ht="20.25">
      <c r="A24" s="20" t="s">
        <v>27</v>
      </c>
      <c r="B24" s="38">
        <v>782424670</v>
      </c>
      <c r="D24" s="37"/>
      <c r="G24" s="28"/>
      <c r="I24" s="16"/>
    </row>
    <row r="25" spans="1:9" s="3" customFormat="1" ht="20.25">
      <c r="A25" s="20" t="s">
        <v>36</v>
      </c>
      <c r="B25" s="42">
        <f>35108647.12+8500000</f>
        <v>43608647.12</v>
      </c>
      <c r="D25" s="32"/>
      <c r="I25" s="16"/>
    </row>
    <row r="26" spans="1:9" s="3" customFormat="1" ht="20.25">
      <c r="A26" s="20" t="s">
        <v>25</v>
      </c>
      <c r="B26" s="42">
        <v>155874760.02</v>
      </c>
      <c r="I26" s="16"/>
    </row>
    <row r="27" spans="1:9" s="3" customFormat="1" ht="20.25">
      <c r="A27" s="20" t="s">
        <v>6</v>
      </c>
      <c r="B27" s="42">
        <f>138715530.8+667000.04+353841.88+553497.59+85894.14+165284.05+145000+142780+123015+20414+4720+1236000+67653.83+11269+58000+15414.87+42371.81+83483.47+75972.15+1521031.2+639734.13+141215.95+131094.08+109900.01+99544.98+104772.2+212400+45843+120714+443000.06+217924.82+130626</f>
        <v>146484943.05999997</v>
      </c>
      <c r="D27" s="35"/>
      <c r="I27" s="16"/>
    </row>
    <row r="28" spans="1:9" s="3" customFormat="1" ht="20.25">
      <c r="A28" s="20" t="s">
        <v>23</v>
      </c>
      <c r="B28" s="42">
        <v>26031067.580000002</v>
      </c>
      <c r="D28" s="32"/>
      <c r="I28" s="16"/>
    </row>
    <row r="29" spans="1:9" s="3" customFormat="1" ht="20.25">
      <c r="A29" s="20" t="s">
        <v>22</v>
      </c>
      <c r="B29" s="42">
        <f>-44343802.18-514255.26-694969.76-83403.38-343106.16-158702.91-11203.75-54640.92-428699.13-569646.52-82920-158702.91-11203.75-54640.92-160167.37-10239.08-54640.92-436120.99-571019.86-88980.41-264369.48-160167.37-10239.08-54640.92-160167.37-425.29-10239.08-54640.92-481341.96-570329.49-105280.01-434649.73-571836.93-105280.01-160167.37-425.29-10239.08-430854.42-571836.93-105280.01-294943.78-160167.37-425.29-10239.08-54640.92-427377.19-570375.75-106677.93-292513.96-429450.15-588715.94-111082.28-292513.96-431524-113265.03-292513.96-587659.1-431524-587659.1-113265.04-417129.58-436592.47-115779.91-288826.46-426358.75-148882.42-441132.57-288826.46-162361.41-9108.97-9990.42-54640.92-441132.56-427176.49-116397.58-288826.46-427176.48-318637.32-130806.96-298223.46-425927.49-441132.55-115338.95-403438.46-162361.41-9108.97-9572.51-54640.92</f>
        <v>-65859539.65999997</v>
      </c>
      <c r="D29" s="32"/>
      <c r="E29" s="33"/>
      <c r="I29" s="16"/>
    </row>
    <row r="30" spans="1:9" s="3" customFormat="1" ht="20.25">
      <c r="A30" s="20" t="s">
        <v>24</v>
      </c>
      <c r="B30" s="42">
        <v>-26031067.58</v>
      </c>
      <c r="D30" s="32"/>
      <c r="I30" s="16"/>
    </row>
    <row r="31" spans="1:9" s="3" customFormat="1" ht="20.25">
      <c r="A31" s="20" t="s">
        <v>37</v>
      </c>
      <c r="B31" s="38">
        <v>-37510674.2</v>
      </c>
      <c r="I31" s="16"/>
    </row>
    <row r="32" spans="1:9" s="3" customFormat="1" ht="20.25">
      <c r="A32" s="22" t="s">
        <v>7</v>
      </c>
      <c r="B32" s="44">
        <f>SUM(B22:B31)</f>
        <v>146744944955.86996</v>
      </c>
      <c r="I32" s="16"/>
    </row>
    <row r="33" spans="1:9" s="3" customFormat="1" ht="21" thickBot="1">
      <c r="A33" s="22" t="s">
        <v>9</v>
      </c>
      <c r="B33" s="45">
        <f>+B19+B32</f>
        <v>147063264768.11996</v>
      </c>
      <c r="D33" s="30"/>
      <c r="I33" s="16"/>
    </row>
    <row r="34" spans="1:9" s="3" customFormat="1" ht="21" thickTop="1">
      <c r="A34" s="22"/>
      <c r="B34" s="38"/>
      <c r="D34" s="30"/>
      <c r="I34" s="16"/>
    </row>
    <row r="35" spans="1:9" s="3" customFormat="1" ht="20.25">
      <c r="A35" s="22" t="s">
        <v>10</v>
      </c>
      <c r="B35" s="46"/>
      <c r="D35" s="30"/>
      <c r="I35" s="16"/>
    </row>
    <row r="36" spans="1:9" s="3" customFormat="1" ht="20.25">
      <c r="A36" s="22" t="s">
        <v>11</v>
      </c>
      <c r="B36" s="38"/>
      <c r="D36" s="30"/>
      <c r="I36" s="16"/>
    </row>
    <row r="37" spans="1:9" s="3" customFormat="1" ht="20.25">
      <c r="A37" s="20" t="s">
        <v>26</v>
      </c>
      <c r="B37" s="38">
        <v>0</v>
      </c>
      <c r="D37" s="30"/>
      <c r="I37" s="16"/>
    </row>
    <row r="38" spans="1:9" s="3" customFormat="1" ht="20.25">
      <c r="A38" s="20" t="s">
        <v>12</v>
      </c>
      <c r="B38" s="54">
        <v>17933853.93</v>
      </c>
      <c r="D38" s="30"/>
      <c r="E38" s="33"/>
      <c r="I38" s="16"/>
    </row>
    <row r="39" spans="1:9" s="3" customFormat="1" ht="20.25">
      <c r="A39" s="20" t="s">
        <v>13</v>
      </c>
      <c r="B39" s="38">
        <v>0</v>
      </c>
      <c r="C39" s="33"/>
      <c r="D39" s="30"/>
      <c r="I39" s="16"/>
    </row>
    <row r="40" spans="1:9" s="3" customFormat="1" ht="20.25">
      <c r="A40" s="22" t="s">
        <v>14</v>
      </c>
      <c r="B40" s="47">
        <f>SUM(B37:B39)</f>
        <v>17933853.93</v>
      </c>
      <c r="D40" s="30"/>
      <c r="I40" s="16"/>
    </row>
    <row r="41" spans="1:9" s="3" customFormat="1" ht="20.25">
      <c r="A41" s="22" t="s">
        <v>15</v>
      </c>
      <c r="B41" s="38"/>
      <c r="D41" s="30"/>
      <c r="I41" s="16"/>
    </row>
    <row r="42" spans="1:9" s="3" customFormat="1" ht="20.25">
      <c r="A42" s="22" t="s">
        <v>16</v>
      </c>
      <c r="B42" s="47">
        <f>+B40</f>
        <v>17933853.93</v>
      </c>
      <c r="D42" s="30"/>
      <c r="I42" s="16"/>
    </row>
    <row r="43" spans="1:9" s="3" customFormat="1" ht="20.25">
      <c r="A43" s="22"/>
      <c r="B43" s="38"/>
      <c r="D43" s="30"/>
      <c r="I43" s="16"/>
    </row>
    <row r="44" spans="1:9" s="3" customFormat="1" ht="20.25">
      <c r="A44" s="22" t="s">
        <v>17</v>
      </c>
      <c r="B44" s="38"/>
      <c r="I44" s="16"/>
    </row>
    <row r="45" spans="1:9" s="3" customFormat="1" ht="20.25">
      <c r="A45" s="20" t="s">
        <v>17</v>
      </c>
      <c r="B45" s="38">
        <f>144673974098.4+1450726933.97</f>
        <v>146124701032.37</v>
      </c>
      <c r="I45" s="16"/>
    </row>
    <row r="46" spans="1:9" s="3" customFormat="1" ht="20.25">
      <c r="A46" s="20" t="s">
        <v>18</v>
      </c>
      <c r="B46" s="48">
        <v>920629881.82</v>
      </c>
      <c r="I46" s="16"/>
    </row>
    <row r="47" spans="1:9" s="3" customFormat="1" ht="20.25">
      <c r="A47" s="22" t="s">
        <v>19</v>
      </c>
      <c r="B47" s="47">
        <f>SUM(B45:B46)</f>
        <v>147045330914.19</v>
      </c>
      <c r="I47" s="16"/>
    </row>
    <row r="48" spans="1:2" s="3" customFormat="1" ht="21" thickBot="1">
      <c r="A48" s="22" t="s">
        <v>20</v>
      </c>
      <c r="B48" s="45">
        <f>+B42+B47</f>
        <v>147063264768.12</v>
      </c>
    </row>
    <row r="49" spans="1:2" s="3" customFormat="1" ht="24" thickTop="1">
      <c r="A49" s="21"/>
      <c r="B49" s="53">
        <f>+B48-B33</f>
        <v>0</v>
      </c>
    </row>
    <row r="50" spans="1:2" s="3" customFormat="1" ht="23.25">
      <c r="A50" s="21"/>
      <c r="B50" s="53"/>
    </row>
    <row r="51" spans="1:2" s="3" customFormat="1" ht="23.25">
      <c r="A51" s="21"/>
      <c r="B51" s="53"/>
    </row>
    <row r="52" spans="1:2" s="23" customFormat="1" ht="19.5">
      <c r="A52" s="57"/>
      <c r="B52" s="57"/>
    </row>
    <row r="53" spans="1:2" s="4" customFormat="1" ht="20.25">
      <c r="A53" s="26" t="s">
        <v>32</v>
      </c>
      <c r="B53" s="39" t="s">
        <v>31</v>
      </c>
    </row>
    <row r="54" spans="1:2" s="4" customFormat="1" ht="20.25">
      <c r="A54" s="27" t="s">
        <v>34</v>
      </c>
      <c r="B54" s="49" t="s">
        <v>33</v>
      </c>
    </row>
    <row r="55" spans="1:9" s="5" customFormat="1" ht="20.25">
      <c r="A55" s="14"/>
      <c r="B55" s="50"/>
      <c r="I55" s="15"/>
    </row>
    <row r="56" spans="1:9" s="5" customFormat="1" ht="20.25">
      <c r="A56" s="10"/>
      <c r="B56" s="38"/>
      <c r="I56" s="15"/>
    </row>
    <row r="57" spans="1:9" s="5" customFormat="1" ht="20.25">
      <c r="A57" s="10"/>
      <c r="B57" s="38"/>
      <c r="I57" s="15"/>
    </row>
    <row r="58" spans="1:9" s="5" customFormat="1" ht="20.25">
      <c r="A58" s="10"/>
      <c r="B58" s="38"/>
      <c r="I58" s="15"/>
    </row>
    <row r="59" spans="1:9" s="5" customFormat="1" ht="20.25">
      <c r="A59" s="10"/>
      <c r="B59" s="38"/>
      <c r="I59" s="15"/>
    </row>
    <row r="60" spans="1:9" s="5" customFormat="1" ht="20.25">
      <c r="A60" s="10"/>
      <c r="B60" s="38"/>
      <c r="I60" s="15"/>
    </row>
    <row r="61" spans="1:9" s="5" customFormat="1" ht="20.25">
      <c r="A61" s="10"/>
      <c r="B61" s="38"/>
      <c r="I61" s="15"/>
    </row>
    <row r="62" spans="1:9" s="5" customFormat="1" ht="20.25">
      <c r="A62" s="10"/>
      <c r="B62" s="38"/>
      <c r="I62" s="15"/>
    </row>
    <row r="63" spans="1:9" s="5" customFormat="1" ht="20.25">
      <c r="A63" s="10"/>
      <c r="B63" s="38"/>
      <c r="I63" s="15"/>
    </row>
    <row r="64" spans="1:9" s="5" customFormat="1" ht="20.25">
      <c r="A64" s="13"/>
      <c r="B64" s="38"/>
      <c r="I64" s="15"/>
    </row>
    <row r="65" spans="1:9" s="5" customFormat="1" ht="20.25">
      <c r="A65" s="12"/>
      <c r="B65" s="38"/>
      <c r="I65" s="15"/>
    </row>
    <row r="66" spans="1:9" s="5" customFormat="1" ht="20.25">
      <c r="A66" s="11"/>
      <c r="B66" s="38"/>
      <c r="I66" s="15"/>
    </row>
    <row r="67" spans="1:9" s="5" customFormat="1" ht="20.25">
      <c r="A67" s="11"/>
      <c r="B67" s="38"/>
      <c r="I67" s="15"/>
    </row>
    <row r="68" spans="1:9" s="5" customFormat="1" ht="20.25">
      <c r="A68" s="11"/>
      <c r="B68" s="38"/>
      <c r="I68" s="15"/>
    </row>
    <row r="69" spans="1:9" s="5" customFormat="1" ht="20.25">
      <c r="A69" s="11"/>
      <c r="B69" s="38"/>
      <c r="I69" s="15"/>
    </row>
    <row r="70" spans="1:9" s="5" customFormat="1" ht="20.25">
      <c r="A70" s="9"/>
      <c r="B70" s="38"/>
      <c r="I70" s="15"/>
    </row>
    <row r="71" spans="1:9" s="5" customFormat="1" ht="20.25">
      <c r="A71" s="9"/>
      <c r="B71" s="38"/>
      <c r="I71" s="15"/>
    </row>
    <row r="72" spans="1:9" s="5" customFormat="1" ht="20.25">
      <c r="A72" s="9"/>
      <c r="B72" s="38"/>
      <c r="I72" s="15"/>
    </row>
    <row r="73" spans="1:9" s="5" customFormat="1" ht="20.25">
      <c r="A73" s="9"/>
      <c r="B73" s="38"/>
      <c r="I73" s="15"/>
    </row>
    <row r="74" spans="1:9" s="5" customFormat="1" ht="20.25">
      <c r="A74" s="9"/>
      <c r="B74" s="38"/>
      <c r="I74" s="15"/>
    </row>
    <row r="75" spans="1:9" s="5" customFormat="1" ht="20.25">
      <c r="A75" s="9"/>
      <c r="B75" s="38"/>
      <c r="I75" s="15"/>
    </row>
    <row r="76" spans="1:9" s="5" customFormat="1" ht="20.25">
      <c r="A76" s="9"/>
      <c r="B76" s="38"/>
      <c r="I76" s="15"/>
    </row>
    <row r="77" spans="1:9" s="5" customFormat="1" ht="20.25">
      <c r="A77" s="9"/>
      <c r="B77" s="38"/>
      <c r="I77" s="15"/>
    </row>
    <row r="78" spans="1:9" s="5" customFormat="1" ht="20.25">
      <c r="A78" s="9"/>
      <c r="B78" s="38"/>
      <c r="I78" s="15"/>
    </row>
    <row r="79" spans="1:9" s="5" customFormat="1" ht="20.25">
      <c r="A79" s="9"/>
      <c r="B79" s="38"/>
      <c r="I79" s="15"/>
    </row>
    <row r="80" spans="1:9" s="5" customFormat="1" ht="20.25">
      <c r="A80" s="9"/>
      <c r="B80" s="38"/>
      <c r="I80" s="15"/>
    </row>
    <row r="81" spans="1:9" s="5" customFormat="1" ht="20.25">
      <c r="A81" s="9"/>
      <c r="B81" s="38"/>
      <c r="I81" s="15"/>
    </row>
    <row r="82" spans="1:9" s="5" customFormat="1" ht="20.25">
      <c r="A82" s="9"/>
      <c r="B82" s="38"/>
      <c r="I82" s="15"/>
    </row>
    <row r="83" spans="1:9" s="5" customFormat="1" ht="20.25">
      <c r="A83" s="9"/>
      <c r="B83" s="38"/>
      <c r="I83" s="15"/>
    </row>
    <row r="84" spans="1:9" s="5" customFormat="1" ht="20.25">
      <c r="A84" s="9"/>
      <c r="B84" s="38"/>
      <c r="I84" s="15"/>
    </row>
    <row r="85" spans="1:9" s="5" customFormat="1" ht="20.25">
      <c r="A85" s="9"/>
      <c r="B85" s="38"/>
      <c r="I85" s="15"/>
    </row>
    <row r="86" spans="1:9" s="5" customFormat="1" ht="20.25">
      <c r="A86" s="9"/>
      <c r="B86" s="38"/>
      <c r="I86" s="15"/>
    </row>
    <row r="87" spans="1:9" s="5" customFormat="1" ht="20.25">
      <c r="A87" s="9"/>
      <c r="B87" s="38"/>
      <c r="I87" s="15"/>
    </row>
    <row r="88" spans="1:9" s="5" customFormat="1" ht="20.25">
      <c r="A88" s="9"/>
      <c r="B88" s="38"/>
      <c r="I88" s="15"/>
    </row>
    <row r="89" spans="1:9" s="5" customFormat="1" ht="20.25">
      <c r="A89" s="9"/>
      <c r="B89" s="38"/>
      <c r="I89" s="15"/>
    </row>
  </sheetData>
  <sheetProtection/>
  <mergeCells count="4">
    <mergeCell ref="A9:B9"/>
    <mergeCell ref="A10:B10"/>
    <mergeCell ref="A11:B11"/>
    <mergeCell ref="A52:B5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Rocio Jaime German</cp:lastModifiedBy>
  <cp:lastPrinted>2023-06-07T19:20:48Z</cp:lastPrinted>
  <dcterms:created xsi:type="dcterms:W3CDTF">2006-07-11T17:39:34Z</dcterms:created>
  <dcterms:modified xsi:type="dcterms:W3CDTF">2023-06-07T19:54:39Z</dcterms:modified>
  <cp:category/>
  <cp:version/>
  <cp:contentType/>
  <cp:contentStatus/>
</cp:coreProperties>
</file>